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4" windowHeight="8090"/>
  </bookViews>
  <sheets>
    <sheet name="ALA Score Sheet Conversion 1" sheetId="4" r:id="rId1"/>
    <sheet name="ALA Score Sheet Conversion 2" sheetId="1" r:id="rId2"/>
  </sheets>
  <definedNames>
    <definedName name="_xlnm.Print_Area" localSheetId="0">'ALA Score Sheet Conversion 1'!$A$1:$K$45</definedName>
    <definedName name="_xlnm.Print_Area" localSheetId="1">'ALA Score Sheet Conversion 2'!$A$1:$G$65</definedName>
    <definedName name="Z_9795CC88_DFCE_42AB_9458_AEC0E013C3E0_.wvu.PrintArea" localSheetId="0" hidden="1">'ALA Score Sheet Conversion 1'!$A$1:$J$44</definedName>
    <definedName name="Z_9795CC88_DFCE_42AB_9458_AEC0E013C3E0_.wvu.PrintArea" localSheetId="1" hidden="1">'ALA Score Sheet Conversion 2'!$A$1:$G$65</definedName>
  </definedNames>
  <calcPr calcId="145621"/>
  <customWorkbookViews>
    <customWorkbookView name="ALA Score Sheet Conversion" guid="{9795CC88-DFCE-42AB-9458-AEC0E013C3E0}" maximized="1" windowWidth="1916" windowHeight="871" activeSheetId="1"/>
  </customWorkbookViews>
</workbook>
</file>

<file path=xl/calcChain.xml><?xml version="1.0" encoding="utf-8"?>
<calcChain xmlns="http://schemas.openxmlformats.org/spreadsheetml/2006/main">
  <c r="F31" i="1" l="1"/>
  <c r="F30" i="1"/>
  <c r="F29" i="1"/>
  <c r="F28" i="1"/>
  <c r="F27" i="1"/>
  <c r="F24" i="1"/>
  <c r="F22" i="1"/>
  <c r="F25" i="1"/>
  <c r="F23" i="1"/>
  <c r="F21" i="1"/>
  <c r="F20" i="1"/>
  <c r="F19" i="1"/>
  <c r="F63" i="1" l="1"/>
  <c r="F64" i="1" s="1"/>
  <c r="E38" i="4" s="1"/>
  <c r="G38" i="4" s="1"/>
  <c r="F49" i="1"/>
  <c r="F50" i="1"/>
  <c r="F51" i="1"/>
  <c r="F52" i="1"/>
  <c r="F53" i="1"/>
  <c r="F54" i="1"/>
  <c r="F55" i="1"/>
  <c r="F56" i="1"/>
  <c r="F57" i="1"/>
  <c r="F58" i="1"/>
  <c r="F48" i="1"/>
  <c r="F41" i="1"/>
  <c r="F42" i="1"/>
  <c r="F43" i="1"/>
  <c r="F40" i="1"/>
  <c r="F17" i="1"/>
  <c r="F16" i="1"/>
  <c r="F14" i="1"/>
  <c r="F12" i="1"/>
  <c r="F7" i="1"/>
  <c r="F4" i="1"/>
  <c r="F5" i="1"/>
  <c r="F6" i="1"/>
  <c r="F3" i="1"/>
  <c r="F32" i="1" l="1"/>
  <c r="E35" i="4" s="1"/>
  <c r="G35" i="4" s="1"/>
  <c r="F44" i="1"/>
  <c r="E36" i="4" s="1"/>
  <c r="G36" i="4" s="1"/>
  <c r="F59" i="1"/>
  <c r="E37" i="4" s="1"/>
  <c r="G37" i="4" s="1"/>
  <c r="F8" i="1"/>
  <c r="E34" i="4" s="1"/>
  <c r="G34" i="4" l="1"/>
  <c r="E39" i="4"/>
  <c r="G39" i="4" s="1"/>
</calcChain>
</file>

<file path=xl/sharedStrings.xml><?xml version="1.0" encoding="utf-8"?>
<sst xmlns="http://schemas.openxmlformats.org/spreadsheetml/2006/main" count="104" uniqueCount="74">
  <si>
    <t>Aphasia Domain</t>
  </si>
  <si>
    <t>How do you</t>
  </si>
  <si>
    <t>rate your talking</t>
  </si>
  <si>
    <t>your understanding</t>
  </si>
  <si>
    <t>your reading</t>
  </si>
  <si>
    <t>your writing</t>
  </si>
  <si>
    <t>your aphasia</t>
  </si>
  <si>
    <t>Participation Domain</t>
  </si>
  <si>
    <t>Environment Domain</t>
  </si>
  <si>
    <t>Personal Domain</t>
  </si>
  <si>
    <t>Wall Question</t>
  </si>
  <si>
    <t>Which one is you</t>
  </si>
  <si>
    <t>How will life be in the future</t>
  </si>
  <si>
    <t>Do you have things to look forward to</t>
  </si>
  <si>
    <t>Do you think good things about yourself</t>
  </si>
  <si>
    <t>angry</t>
  </si>
  <si>
    <t>frustrated</t>
  </si>
  <si>
    <t>depressed</t>
  </si>
  <si>
    <t>lonely</t>
  </si>
  <si>
    <t>accepted</t>
  </si>
  <si>
    <t>respected</t>
  </si>
  <si>
    <t>Do you feel</t>
  </si>
  <si>
    <t>confident</t>
  </si>
  <si>
    <t>Are you in charge of your life</t>
  </si>
  <si>
    <t xml:space="preserve">Aphasia &amp; competency </t>
  </si>
  <si>
    <t>in the community</t>
  </si>
  <si>
    <t>Comfortable talking</t>
  </si>
  <si>
    <t>at home</t>
  </si>
  <si>
    <t>Do you get communication help</t>
  </si>
  <si>
    <t>What does X do to help the conversation</t>
  </si>
  <si>
    <t>What do you do to help the conversation</t>
  </si>
  <si>
    <t>Do you join in</t>
  </si>
  <si>
    <t>simple conversations</t>
  </si>
  <si>
    <t>complex conversations</t>
  </si>
  <si>
    <t>Are you happy with relationships</t>
  </si>
  <si>
    <t>How many people do you talk to</t>
  </si>
  <si>
    <t>Having a conversation with X</t>
  </si>
  <si>
    <t>Roles and responsibilities</t>
  </si>
  <si>
    <t>with getting around</t>
  </si>
  <si>
    <t>at work and volunteering</t>
  </si>
  <si>
    <t>Are you doing what you want</t>
  </si>
  <si>
    <t>Are you satisfied with number of days</t>
  </si>
  <si>
    <t>How many days do you get out</t>
  </si>
  <si>
    <t>Do you get out to where you want to go</t>
  </si>
  <si>
    <t>During the week where do you go</t>
  </si>
  <si>
    <t>Question Topic</t>
  </si>
  <si>
    <t>Total (sum of ratings):</t>
  </si>
  <si>
    <t>Maximum Score</t>
  </si>
  <si>
    <t>Average Score</t>
  </si>
  <si>
    <t>/5</t>
  </si>
  <si>
    <t>/16</t>
  </si>
  <si>
    <t>/4</t>
  </si>
  <si>
    <t>/11</t>
  </si>
  <si>
    <t>/1</t>
  </si>
  <si>
    <t>Total</t>
  </si>
  <si>
    <t>/37</t>
  </si>
  <si>
    <t>Score Sheet for Assessment for Living with Aphasia (ALA)</t>
  </si>
  <si>
    <t>Name:</t>
  </si>
  <si>
    <t>Date:</t>
  </si>
  <si>
    <t>Administered by:</t>
  </si>
  <si>
    <t>INSTRUCTION TO CLINICIAN:</t>
  </si>
  <si>
    <t>ADDITIONAL NOTES:</t>
  </si>
  <si>
    <t>TO ORDER ADDITIONAL RESOURCES please contact:</t>
  </si>
  <si>
    <t xml:space="preserve">Aphasia Institute 73 Scarsdale Road, Toronto ON M3B 2R2 Canada phone: 416-226-3636 fax: 416-226-3706 </t>
  </si>
  <si>
    <t>email: research@aphasia.ca www.aphasia.ca</t>
  </si>
  <si>
    <t>Record the scores in the 'Score' column of this ALA score sheet converter. This worksheet will automatically convert scores to the required format. The worksheet will also automatically populate and calculate the total score and averages in the summary table below. For scoring purposes, exclude answers that are shaded in gray - these questions (7, 9, 20, 26 and 27) elicit frequency responses. Also exclude answers that are shaded in black - these questions (12, 28 and 29) can be scaled for clinical purposes, but should not be averaged into the totals. Please refer to the Instructional Manual and accompanying DVD for additional instructions on scoring.</t>
  </si>
  <si>
    <t>How is your relationship with X</t>
  </si>
  <si>
    <t>© 2013 Aphasia Institute v1</t>
  </si>
  <si>
    <t>Raw Score</t>
  </si>
  <si>
    <t>Computed Score</t>
  </si>
  <si>
    <t>How much do you know about Aphasia</t>
  </si>
  <si>
    <t>with finances &amp; money</t>
  </si>
  <si>
    <t>with leisure &amp; recreation</t>
  </si>
  <si>
    <t>with learning &amp;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</si>
</sst>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0"/>
      <name val="Calibri"/>
      <family val="2"/>
      <scheme val="minor"/>
    </font>
    <font>
      <b/>
      <sz val="16"/>
      <color rgb="FFFFDD4B"/>
      <name val="Calibri"/>
      <family val="2"/>
      <scheme val="minor"/>
    </font>
    <font>
      <b/>
      <sz val="14"/>
      <color rgb="FFFFDD4B"/>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sz val="10"/>
      <name val="Calibri"/>
      <family val="2"/>
      <scheme val="minor"/>
    </font>
    <font>
      <b/>
      <sz val="12"/>
      <color rgb="FFFFDD4B"/>
      <name val="Calibri"/>
      <family val="2"/>
      <scheme val="minor"/>
    </font>
    <font>
      <sz val="12"/>
      <color theme="1"/>
      <name val="Calibri"/>
      <family val="2"/>
      <scheme val="minor"/>
    </font>
    <font>
      <b/>
      <sz val="12"/>
      <color theme="1"/>
      <name val="Calibri"/>
      <family val="2"/>
      <scheme val="minor"/>
    </font>
    <font>
      <sz val="9"/>
      <color theme="1"/>
      <name val="Calibri"/>
      <family val="2"/>
    </font>
    <font>
      <sz val="8"/>
      <color theme="1"/>
      <name val="Calibri"/>
      <family val="2"/>
    </font>
  </fonts>
  <fills count="5">
    <fill>
      <patternFill patternType="none"/>
    </fill>
    <fill>
      <patternFill patternType="gray125"/>
    </fill>
    <fill>
      <patternFill patternType="solid">
        <fgColor theme="1"/>
        <bgColor indexed="64"/>
      </patternFill>
    </fill>
    <fill>
      <patternFill patternType="solid">
        <fgColor rgb="FFFFDD4B"/>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right"/>
    </xf>
    <xf numFmtId="0" fontId="1" fillId="0" borderId="0" xfId="0" applyFont="1"/>
    <xf numFmtId="0" fontId="0" fillId="0" borderId="8" xfId="0" applyBorder="1"/>
    <xf numFmtId="0" fontId="0" fillId="0" borderId="0" xfId="0" applyBorder="1"/>
    <xf numFmtId="0" fontId="0" fillId="0" borderId="10" xfId="0" applyBorder="1"/>
    <xf numFmtId="0" fontId="4" fillId="0" borderId="0" xfId="0" applyFont="1"/>
    <xf numFmtId="0" fontId="5" fillId="0" borderId="0" xfId="0" applyFont="1"/>
    <xf numFmtId="0" fontId="6" fillId="0" borderId="0" xfId="0" applyFont="1"/>
    <xf numFmtId="0" fontId="7" fillId="0" borderId="1" xfId="0" applyFont="1" applyBorder="1"/>
    <xf numFmtId="0" fontId="7" fillId="0" borderId="0" xfId="0" applyFont="1"/>
    <xf numFmtId="0" fontId="8" fillId="0" borderId="0" xfId="0" applyFont="1"/>
    <xf numFmtId="0" fontId="9" fillId="0" borderId="1" xfId="0" applyFont="1" applyBorder="1"/>
    <xf numFmtId="0" fontId="9" fillId="0" borderId="1" xfId="0" applyFont="1" applyBorder="1" applyAlignment="1">
      <alignment horizontal="right"/>
    </xf>
    <xf numFmtId="0" fontId="9" fillId="3" borderId="1" xfId="0" applyFont="1" applyFill="1" applyBorder="1"/>
    <xf numFmtId="0" fontId="9" fillId="0" borderId="0" xfId="0" applyFont="1"/>
    <xf numFmtId="0" fontId="10" fillId="0" borderId="0" xfId="0" applyFont="1"/>
    <xf numFmtId="0" fontId="7" fillId="0" borderId="0" xfId="0" applyFont="1" applyBorder="1"/>
    <xf numFmtId="0" fontId="7" fillId="0" borderId="0" xfId="0" applyFont="1" applyBorder="1" applyAlignment="1">
      <alignment horizontal="right"/>
    </xf>
    <xf numFmtId="0" fontId="7" fillId="3" borderId="1" xfId="0" applyFont="1" applyFill="1" applyBorder="1"/>
    <xf numFmtId="0" fontId="11" fillId="3" borderId="1" xfId="0" applyFont="1" applyFill="1" applyBorder="1"/>
    <xf numFmtId="0" fontId="9" fillId="4" borderId="5" xfId="0" applyFont="1" applyFill="1" applyBorder="1"/>
    <xf numFmtId="0" fontId="11" fillId="4" borderId="5" xfId="0" applyFont="1" applyFill="1" applyBorder="1"/>
    <xf numFmtId="0" fontId="9" fillId="2" borderId="1" xfId="0" applyFont="1" applyFill="1" applyBorder="1"/>
    <xf numFmtId="0" fontId="9" fillId="0" borderId="1" xfId="0" applyFont="1" applyBorder="1" applyProtection="1">
      <protection locked="0"/>
    </xf>
    <xf numFmtId="0" fontId="9" fillId="0" borderId="12" xfId="0" applyFont="1" applyBorder="1"/>
    <xf numFmtId="0" fontId="9" fillId="0" borderId="0" xfId="0" applyFont="1" applyBorder="1"/>
    <xf numFmtId="0" fontId="0" fillId="0" borderId="6" xfId="0" applyBorder="1"/>
    <xf numFmtId="0" fontId="4" fillId="2" borderId="7" xfId="0" applyFont="1" applyFill="1" applyBorder="1"/>
    <xf numFmtId="0" fontId="0" fillId="0" borderId="9" xfId="0" applyBorder="1"/>
    <xf numFmtId="0" fontId="3" fillId="2" borderId="0" xfId="0" applyFont="1" applyFill="1" applyBorder="1" applyAlignment="1">
      <alignment horizontal="left" vertical="center"/>
    </xf>
    <xf numFmtId="0" fontId="5" fillId="0" borderId="0" xfId="0" applyFont="1" applyBorder="1"/>
    <xf numFmtId="0" fontId="3" fillId="0" borderId="0" xfId="0" applyFont="1" applyFill="1" applyBorder="1" applyAlignment="1">
      <alignment vertical="center"/>
    </xf>
    <xf numFmtId="0" fontId="0" fillId="0" borderId="11" xfId="0" applyBorder="1"/>
    <xf numFmtId="0" fontId="13" fillId="0" borderId="0" xfId="0" applyFont="1" applyBorder="1" applyAlignment="1">
      <alignment horizontal="right"/>
    </xf>
    <xf numFmtId="0" fontId="13" fillId="0" borderId="0" xfId="0" applyFont="1" applyBorder="1"/>
    <xf numFmtId="0" fontId="14" fillId="0" borderId="0" xfId="0" applyFont="1" applyBorder="1"/>
    <xf numFmtId="0" fontId="12" fillId="2" borderId="1" xfId="0" applyFont="1" applyFill="1" applyBorder="1" applyAlignment="1">
      <alignment horizontal="right"/>
    </xf>
    <xf numFmtId="0" fontId="13" fillId="0" borderId="1" xfId="0" applyFont="1" applyBorder="1"/>
    <xf numFmtId="0" fontId="13" fillId="3" borderId="1" xfId="0" applyFont="1" applyFill="1" applyBorder="1"/>
    <xf numFmtId="0" fontId="13" fillId="0" borderId="1" xfId="0" quotePrefix="1" applyFont="1" applyBorder="1"/>
    <xf numFmtId="0" fontId="14" fillId="0" borderId="1" xfId="0" applyFont="1" applyBorder="1" applyAlignment="1">
      <alignment horizontal="right"/>
    </xf>
    <xf numFmtId="0" fontId="14" fillId="0" borderId="1" xfId="0" applyFont="1" applyBorder="1"/>
    <xf numFmtId="0" fontId="14" fillId="3" borderId="1" xfId="0" applyFont="1" applyFill="1" applyBorder="1"/>
    <xf numFmtId="0" fontId="9" fillId="0" borderId="0" xfId="0" applyFont="1" applyBorder="1" applyAlignment="1">
      <alignment horizontal="center"/>
    </xf>
    <xf numFmtId="0" fontId="7" fillId="0" borderId="0" xfId="0" applyFont="1" applyBorder="1" applyAlignment="1">
      <alignment horizontal="center"/>
    </xf>
    <xf numFmtId="0" fontId="0" fillId="0" borderId="13" xfId="0" applyBorder="1"/>
    <xf numFmtId="0" fontId="0" fillId="0" borderId="10" xfId="0" applyFont="1" applyBorder="1"/>
    <xf numFmtId="0" fontId="5" fillId="0" borderId="12" xfId="0" applyFont="1" applyBorder="1"/>
    <xf numFmtId="1" fontId="9" fillId="0" borderId="1" xfId="0" applyNumberFormat="1" applyFont="1" applyBorder="1" applyProtection="1">
      <protection locked="0"/>
    </xf>
    <xf numFmtId="0" fontId="9" fillId="0" borderId="4" xfId="0" applyFont="1" applyBorder="1"/>
    <xf numFmtId="0" fontId="9" fillId="0" borderId="2" xfId="0" applyFont="1" applyBorder="1" applyAlignment="1">
      <alignment horizontal="right"/>
    </xf>
    <xf numFmtId="0" fontId="7" fillId="0" borderId="4" xfId="0" applyFont="1" applyBorder="1"/>
    <xf numFmtId="0" fontId="7" fillId="0" borderId="2" xfId="0" applyFont="1" applyBorder="1" applyAlignment="1">
      <alignment horizontal="right"/>
    </xf>
    <xf numFmtId="164" fontId="13" fillId="0" borderId="1" xfId="0" applyNumberFormat="1" applyFont="1" applyBorder="1"/>
    <xf numFmtId="164" fontId="14" fillId="0" borderId="1" xfId="0" applyNumberFormat="1" applyFont="1" applyBorder="1"/>
    <xf numFmtId="0" fontId="16" fillId="0" borderId="12" xfId="0" applyFont="1" applyBorder="1" applyAlignment="1">
      <alignment horizontal="right"/>
    </xf>
    <xf numFmtId="0" fontId="16" fillId="0" borderId="13" xfId="0" applyFont="1" applyBorder="1" applyAlignment="1">
      <alignment horizontal="right"/>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3" fillId="2" borderId="0" xfId="0" applyFont="1" applyFill="1" applyBorder="1" applyAlignment="1">
      <alignment vertical="center"/>
    </xf>
    <xf numFmtId="0" fontId="13" fillId="0" borderId="12" xfId="0" applyFont="1" applyBorder="1" applyProtection="1">
      <protection locked="0"/>
    </xf>
    <xf numFmtId="0" fontId="13" fillId="0" borderId="3" xfId="0" applyFont="1" applyBorder="1" applyProtection="1">
      <protection locked="0"/>
    </xf>
    <xf numFmtId="0" fontId="9" fillId="0" borderId="0" xfId="0" applyFont="1" applyBorder="1" applyProtection="1">
      <protection locked="0"/>
    </xf>
    <xf numFmtId="0" fontId="13" fillId="0" borderId="0" xfId="0" applyFont="1" applyBorder="1" applyAlignment="1">
      <alignment vertical="center" wrapText="1"/>
    </xf>
    <xf numFmtId="0" fontId="15" fillId="0" borderId="0" xfId="0" applyFont="1" applyAlignment="1">
      <alignment horizontal="right"/>
    </xf>
    <xf numFmtId="0" fontId="12" fillId="2" borderId="2" xfId="0" applyFont="1" applyFill="1" applyBorder="1"/>
    <xf numFmtId="0" fontId="12" fillId="2" borderId="3" xfId="0" applyFont="1" applyFill="1" applyBorder="1"/>
    <xf numFmtId="0" fontId="12" fillId="2" borderId="4" xfId="0" applyFont="1" applyFill="1" applyBorder="1"/>
  </cellXfs>
  <cellStyles count="1">
    <cellStyle name="Normal" xfId="0" builtinId="0"/>
  </cellStyles>
  <dxfs count="0"/>
  <tableStyles count="0" defaultTableStyle="TableStyleMedium2" defaultPivotStyle="PivotStyleLight16"/>
  <colors>
    <mruColors>
      <color rgb="FFFFDD4B"/>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124690</xdr:colOff>
      <xdr:row>0</xdr:row>
      <xdr:rowOff>108065</xdr:rowOff>
    </xdr:from>
    <xdr:to>
      <xdr:col>1</xdr:col>
      <xdr:colOff>615142</xdr:colOff>
      <xdr:row>4</xdr:row>
      <xdr:rowOff>28847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570" y="108065"/>
          <a:ext cx="490452" cy="78530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tabSelected="1" topLeftCell="A16" zoomScaleNormal="100" workbookViewId="0">
      <selection activeCell="G34" sqref="G34:G39"/>
    </sheetView>
  </sheetViews>
  <sheetFormatPr defaultRowHeight="15.05" x14ac:dyDescent="0.3"/>
  <cols>
    <col min="1" max="1" width="2.44140625" customWidth="1"/>
    <col min="2" max="2" width="9.5546875" customWidth="1"/>
    <col min="3" max="3" width="21.33203125" customWidth="1"/>
    <col min="4" max="4" width="12.109375" customWidth="1"/>
    <col min="5" max="5" width="7.88671875" customWidth="1"/>
    <col min="6" max="6" width="5" customWidth="1"/>
    <col min="7" max="7" width="10" customWidth="1"/>
    <col min="9" max="9" width="7.6640625" customWidth="1"/>
    <col min="10" max="10" width="5" customWidth="1"/>
  </cols>
  <sheetData>
    <row r="1" spans="1:10" ht="18.350000000000001" x14ac:dyDescent="0.35">
      <c r="A1" s="27"/>
      <c r="B1" s="28"/>
      <c r="C1" s="60" t="s">
        <v>56</v>
      </c>
      <c r="D1" s="60"/>
      <c r="E1" s="60"/>
      <c r="F1" s="60"/>
      <c r="G1" s="60"/>
      <c r="H1" s="60"/>
      <c r="I1" s="60"/>
      <c r="J1" s="3"/>
    </row>
    <row r="2" spans="1:10" ht="18.350000000000001" x14ac:dyDescent="0.3">
      <c r="A2" s="29"/>
      <c r="B2" s="30"/>
      <c r="C2" s="61"/>
      <c r="D2" s="61"/>
      <c r="E2" s="61"/>
      <c r="F2" s="61"/>
      <c r="G2" s="61"/>
      <c r="H2" s="61"/>
      <c r="I2" s="61"/>
      <c r="J2" s="5"/>
    </row>
    <row r="3" spans="1:10" ht="15.75" x14ac:dyDescent="0.25">
      <c r="A3" s="29"/>
      <c r="B3" s="26"/>
      <c r="C3" s="34" t="s">
        <v>57</v>
      </c>
      <c r="D3" s="63"/>
      <c r="E3" s="63"/>
      <c r="F3" s="63"/>
      <c r="G3" s="63"/>
      <c r="H3" s="63"/>
      <c r="I3" s="35"/>
      <c r="J3" s="5"/>
    </row>
    <row r="4" spans="1:10" ht="15.75" x14ac:dyDescent="0.25">
      <c r="A4" s="29"/>
      <c r="B4" s="26"/>
      <c r="C4" s="34" t="s">
        <v>58</v>
      </c>
      <c r="D4" s="64"/>
      <c r="E4" s="64"/>
      <c r="F4" s="64"/>
      <c r="G4" s="64"/>
      <c r="H4" s="64"/>
      <c r="I4" s="35"/>
      <c r="J4" s="5"/>
    </row>
    <row r="5" spans="1:10" ht="15.75" x14ac:dyDescent="0.25">
      <c r="A5" s="29"/>
      <c r="B5" s="26"/>
      <c r="C5" s="34" t="s">
        <v>59</v>
      </c>
      <c r="D5" s="64"/>
      <c r="E5" s="64"/>
      <c r="F5" s="64"/>
      <c r="G5" s="64"/>
      <c r="H5" s="64"/>
      <c r="I5" s="35"/>
      <c r="J5" s="5"/>
    </row>
    <row r="6" spans="1:10" x14ac:dyDescent="0.25">
      <c r="A6" s="29"/>
      <c r="B6" s="26"/>
      <c r="C6" s="26"/>
      <c r="D6" s="26"/>
      <c r="E6" s="26"/>
      <c r="F6" s="26"/>
      <c r="G6" s="26"/>
      <c r="H6" s="26"/>
      <c r="I6" s="26"/>
      <c r="J6" s="5"/>
    </row>
    <row r="7" spans="1:10" x14ac:dyDescent="0.3">
      <c r="A7" s="29"/>
      <c r="B7" s="62" t="s">
        <v>60</v>
      </c>
      <c r="C7" s="62"/>
      <c r="D7" s="62"/>
      <c r="E7" s="62"/>
      <c r="F7" s="26"/>
      <c r="G7" s="26"/>
      <c r="H7" s="26"/>
      <c r="I7" s="26"/>
      <c r="J7" s="5"/>
    </row>
    <row r="8" spans="1:10" x14ac:dyDescent="0.3">
      <c r="A8" s="29"/>
      <c r="B8" s="62"/>
      <c r="C8" s="62"/>
      <c r="D8" s="62"/>
      <c r="E8" s="62"/>
      <c r="F8" s="17"/>
      <c r="G8" s="17"/>
      <c r="H8" s="17"/>
      <c r="I8" s="17"/>
      <c r="J8" s="5"/>
    </row>
    <row r="9" spans="1:10" ht="15.05" customHeight="1" x14ac:dyDescent="0.3">
      <c r="A9" s="29"/>
      <c r="B9" s="66" t="s">
        <v>65</v>
      </c>
      <c r="C9" s="66"/>
      <c r="D9" s="66"/>
      <c r="E9" s="66"/>
      <c r="F9" s="66"/>
      <c r="G9" s="66"/>
      <c r="H9" s="66"/>
      <c r="I9" s="66"/>
      <c r="J9" s="5"/>
    </row>
    <row r="10" spans="1:10" ht="19" customHeight="1" x14ac:dyDescent="0.3">
      <c r="A10" s="29"/>
      <c r="B10" s="66"/>
      <c r="C10" s="66"/>
      <c r="D10" s="66"/>
      <c r="E10" s="66"/>
      <c r="F10" s="66"/>
      <c r="G10" s="66"/>
      <c r="H10" s="66"/>
      <c r="I10" s="66"/>
      <c r="J10" s="5"/>
    </row>
    <row r="11" spans="1:10" ht="15.05" customHeight="1" x14ac:dyDescent="0.3">
      <c r="A11" s="29"/>
      <c r="B11" s="66"/>
      <c r="C11" s="66"/>
      <c r="D11" s="66"/>
      <c r="E11" s="66"/>
      <c r="F11" s="66"/>
      <c r="G11" s="66"/>
      <c r="H11" s="66"/>
      <c r="I11" s="66"/>
      <c r="J11" s="5"/>
    </row>
    <row r="12" spans="1:10" ht="15.05" customHeight="1" x14ac:dyDescent="0.3">
      <c r="A12" s="29"/>
      <c r="B12" s="66"/>
      <c r="C12" s="66"/>
      <c r="D12" s="66"/>
      <c r="E12" s="66"/>
      <c r="F12" s="66"/>
      <c r="G12" s="66"/>
      <c r="H12" s="66"/>
      <c r="I12" s="66"/>
      <c r="J12" s="5"/>
    </row>
    <row r="13" spans="1:10" ht="15.05" customHeight="1" x14ac:dyDescent="0.3">
      <c r="A13" s="29"/>
      <c r="B13" s="66"/>
      <c r="C13" s="66"/>
      <c r="D13" s="66"/>
      <c r="E13" s="66"/>
      <c r="F13" s="66"/>
      <c r="G13" s="66"/>
      <c r="H13" s="66"/>
      <c r="I13" s="66"/>
      <c r="J13" s="5"/>
    </row>
    <row r="14" spans="1:10" ht="15.05" customHeight="1" x14ac:dyDescent="0.3">
      <c r="A14" s="29"/>
      <c r="B14" s="66"/>
      <c r="C14" s="66"/>
      <c r="D14" s="66"/>
      <c r="E14" s="66"/>
      <c r="F14" s="66"/>
      <c r="G14" s="66"/>
      <c r="H14" s="66"/>
      <c r="I14" s="66"/>
      <c r="J14" s="5"/>
    </row>
    <row r="15" spans="1:10" ht="15.05" customHeight="1" x14ac:dyDescent="0.3">
      <c r="A15" s="29"/>
      <c r="B15" s="66"/>
      <c r="C15" s="66"/>
      <c r="D15" s="66"/>
      <c r="E15" s="66"/>
      <c r="F15" s="66"/>
      <c r="G15" s="66"/>
      <c r="H15" s="66"/>
      <c r="I15" s="66"/>
      <c r="J15" s="5"/>
    </row>
    <row r="16" spans="1:10" ht="15.05" customHeight="1" x14ac:dyDescent="0.3">
      <c r="A16" s="29"/>
      <c r="B16" s="66"/>
      <c r="C16" s="66"/>
      <c r="D16" s="66"/>
      <c r="E16" s="66"/>
      <c r="F16" s="66"/>
      <c r="G16" s="66"/>
      <c r="H16" s="66"/>
      <c r="I16" s="66"/>
      <c r="J16" s="5"/>
    </row>
    <row r="17" spans="1:10" ht="15.05" customHeight="1" x14ac:dyDescent="0.3">
      <c r="A17" s="29"/>
      <c r="B17" s="66"/>
      <c r="C17" s="66"/>
      <c r="D17" s="66"/>
      <c r="E17" s="66"/>
      <c r="F17" s="66"/>
      <c r="G17" s="66"/>
      <c r="H17" s="66"/>
      <c r="I17" s="66"/>
      <c r="J17" s="5"/>
    </row>
    <row r="18" spans="1:10" ht="15.75" customHeight="1" x14ac:dyDescent="0.3">
      <c r="A18" s="29"/>
      <c r="B18" s="66"/>
      <c r="C18" s="66"/>
      <c r="D18" s="66"/>
      <c r="E18" s="66"/>
      <c r="F18" s="66"/>
      <c r="G18" s="66"/>
      <c r="H18" s="66"/>
      <c r="I18" s="66"/>
      <c r="J18" s="5"/>
    </row>
    <row r="19" spans="1:10" ht="18.350000000000001" x14ac:dyDescent="0.3">
      <c r="A19" s="29"/>
      <c r="B19" s="62" t="s">
        <v>61</v>
      </c>
      <c r="C19" s="62"/>
      <c r="D19" s="32"/>
      <c r="E19" s="26"/>
      <c r="F19" s="26"/>
      <c r="G19" s="26"/>
      <c r="H19" s="26"/>
      <c r="I19" s="26"/>
      <c r="J19" s="5"/>
    </row>
    <row r="20" spans="1:10" ht="18.350000000000001" x14ac:dyDescent="0.3">
      <c r="A20" s="29"/>
      <c r="B20" s="62"/>
      <c r="C20" s="62"/>
      <c r="D20" s="32"/>
      <c r="E20" s="26"/>
      <c r="F20" s="26"/>
      <c r="G20" s="26"/>
      <c r="H20" s="26"/>
      <c r="I20" s="26"/>
      <c r="J20" s="5"/>
    </row>
    <row r="21" spans="1:10" x14ac:dyDescent="0.3">
      <c r="A21" s="29"/>
      <c r="B21" s="26"/>
      <c r="C21" s="65"/>
      <c r="D21" s="65"/>
      <c r="E21" s="65"/>
      <c r="F21" s="65"/>
      <c r="G21" s="65"/>
      <c r="H21" s="65"/>
      <c r="I21" s="65"/>
      <c r="J21" s="5"/>
    </row>
    <row r="22" spans="1:10" x14ac:dyDescent="0.3">
      <c r="A22" s="29"/>
      <c r="B22" s="26"/>
      <c r="C22" s="65"/>
      <c r="D22" s="65"/>
      <c r="E22" s="65"/>
      <c r="F22" s="65"/>
      <c r="G22" s="65"/>
      <c r="H22" s="65"/>
      <c r="I22" s="65"/>
      <c r="J22" s="5"/>
    </row>
    <row r="23" spans="1:10" x14ac:dyDescent="0.3">
      <c r="A23" s="29"/>
      <c r="B23" s="26"/>
      <c r="C23" s="65"/>
      <c r="D23" s="65"/>
      <c r="E23" s="65"/>
      <c r="F23" s="65"/>
      <c r="G23" s="65"/>
      <c r="H23" s="65"/>
      <c r="I23" s="65"/>
      <c r="J23" s="5"/>
    </row>
    <row r="24" spans="1:10" x14ac:dyDescent="0.3">
      <c r="A24" s="29"/>
      <c r="B24" s="26"/>
      <c r="C24" s="65"/>
      <c r="D24" s="65"/>
      <c r="E24" s="65"/>
      <c r="F24" s="65"/>
      <c r="G24" s="65"/>
      <c r="H24" s="65"/>
      <c r="I24" s="65"/>
      <c r="J24" s="5"/>
    </row>
    <row r="25" spans="1:10" x14ac:dyDescent="0.3">
      <c r="A25" s="29"/>
      <c r="B25" s="26"/>
      <c r="C25" s="65"/>
      <c r="D25" s="65"/>
      <c r="E25" s="65"/>
      <c r="F25" s="65"/>
      <c r="G25" s="65"/>
      <c r="H25" s="65"/>
      <c r="I25" s="65"/>
      <c r="J25" s="5"/>
    </row>
    <row r="26" spans="1:10" x14ac:dyDescent="0.3">
      <c r="A26" s="29"/>
      <c r="B26" s="26"/>
      <c r="C26" s="65"/>
      <c r="D26" s="65"/>
      <c r="E26" s="65"/>
      <c r="F26" s="65"/>
      <c r="G26" s="65"/>
      <c r="H26" s="65"/>
      <c r="I26" s="65"/>
      <c r="J26" s="5"/>
    </row>
    <row r="27" spans="1:10" x14ac:dyDescent="0.3">
      <c r="A27" s="29"/>
      <c r="B27" s="26"/>
      <c r="C27" s="65"/>
      <c r="D27" s="65"/>
      <c r="E27" s="65"/>
      <c r="F27" s="65"/>
      <c r="G27" s="65"/>
      <c r="H27" s="65"/>
      <c r="I27" s="65"/>
      <c r="J27" s="5"/>
    </row>
    <row r="28" spans="1:10" x14ac:dyDescent="0.3">
      <c r="A28" s="29"/>
      <c r="B28" s="26"/>
      <c r="C28" s="65"/>
      <c r="D28" s="65"/>
      <c r="E28" s="65"/>
      <c r="F28" s="65"/>
      <c r="G28" s="65"/>
      <c r="H28" s="65"/>
      <c r="I28" s="65"/>
      <c r="J28" s="5"/>
    </row>
    <row r="29" spans="1:10" x14ac:dyDescent="0.3">
      <c r="A29" s="29"/>
      <c r="B29" s="26"/>
      <c r="C29" s="65"/>
      <c r="D29" s="65"/>
      <c r="E29" s="65"/>
      <c r="F29" s="65"/>
      <c r="G29" s="65"/>
      <c r="H29" s="65"/>
      <c r="I29" s="65"/>
      <c r="J29" s="5"/>
    </row>
    <row r="30" spans="1:10" x14ac:dyDescent="0.3">
      <c r="A30" s="29"/>
      <c r="B30" s="26"/>
      <c r="C30" s="65"/>
      <c r="D30" s="65"/>
      <c r="E30" s="65"/>
      <c r="F30" s="65"/>
      <c r="G30" s="65"/>
      <c r="H30" s="65"/>
      <c r="I30" s="65"/>
      <c r="J30" s="5"/>
    </row>
    <row r="31" spans="1:10" x14ac:dyDescent="0.3">
      <c r="A31" s="29"/>
      <c r="B31" s="17"/>
      <c r="C31" s="65"/>
      <c r="D31" s="65"/>
      <c r="E31" s="65"/>
      <c r="F31" s="65"/>
      <c r="G31" s="65"/>
      <c r="H31" s="65"/>
      <c r="I31" s="65"/>
      <c r="J31" s="5"/>
    </row>
    <row r="32" spans="1:10" ht="18.350000000000001" x14ac:dyDescent="0.35">
      <c r="A32" s="29"/>
      <c r="B32" s="31"/>
      <c r="C32" s="35"/>
      <c r="D32" s="58" t="s">
        <v>47</v>
      </c>
      <c r="E32" s="44"/>
      <c r="F32" s="44"/>
      <c r="G32" s="59" t="s">
        <v>48</v>
      </c>
      <c r="H32" s="31"/>
      <c r="I32" s="31"/>
      <c r="J32" s="5"/>
    </row>
    <row r="33" spans="1:10" ht="15.75" x14ac:dyDescent="0.3">
      <c r="A33" s="29"/>
      <c r="B33" s="17"/>
      <c r="C33" s="36"/>
      <c r="D33" s="58"/>
      <c r="E33" s="45" t="s">
        <v>54</v>
      </c>
      <c r="F33" s="45"/>
      <c r="G33" s="59"/>
      <c r="H33" s="17"/>
      <c r="I33" s="17"/>
      <c r="J33" s="5"/>
    </row>
    <row r="34" spans="1:10" ht="15.75" x14ac:dyDescent="0.3">
      <c r="A34" s="29"/>
      <c r="B34" s="4"/>
      <c r="C34" s="37" t="s">
        <v>0</v>
      </c>
      <c r="D34" s="38">
        <v>20</v>
      </c>
      <c r="E34" s="39">
        <f>'ALA Score Sheet Conversion 2'!F8</f>
        <v>0</v>
      </c>
      <c r="F34" s="40" t="s">
        <v>49</v>
      </c>
      <c r="G34" s="54">
        <f>E34/5</f>
        <v>0</v>
      </c>
      <c r="H34" s="26"/>
      <c r="I34" s="26"/>
      <c r="J34" s="5"/>
    </row>
    <row r="35" spans="1:10" ht="15.75" x14ac:dyDescent="0.3">
      <c r="A35" s="29"/>
      <c r="B35" s="4"/>
      <c r="C35" s="37" t="s">
        <v>7</v>
      </c>
      <c r="D35" s="38">
        <v>64</v>
      </c>
      <c r="E35" s="39">
        <f>'ALA Score Sheet Conversion 2'!F32</f>
        <v>0</v>
      </c>
      <c r="F35" s="40" t="s">
        <v>50</v>
      </c>
      <c r="G35" s="54">
        <f>E35/16</f>
        <v>0</v>
      </c>
      <c r="H35" s="26"/>
      <c r="I35" s="26"/>
      <c r="J35" s="5"/>
    </row>
    <row r="36" spans="1:10" ht="15.75" x14ac:dyDescent="0.3">
      <c r="A36" s="29"/>
      <c r="B36" s="4"/>
      <c r="C36" s="37" t="s">
        <v>8</v>
      </c>
      <c r="D36" s="38">
        <v>16</v>
      </c>
      <c r="E36" s="39">
        <f>'ALA Score Sheet Conversion 2'!F44</f>
        <v>0</v>
      </c>
      <c r="F36" s="40" t="s">
        <v>51</v>
      </c>
      <c r="G36" s="54">
        <f>E36/4</f>
        <v>0</v>
      </c>
      <c r="H36" s="26"/>
      <c r="I36" s="26"/>
      <c r="J36" s="5"/>
    </row>
    <row r="37" spans="1:10" ht="15.75" x14ac:dyDescent="0.3">
      <c r="A37" s="29"/>
      <c r="B37" s="4"/>
      <c r="C37" s="37" t="s">
        <v>9</v>
      </c>
      <c r="D37" s="38">
        <v>44</v>
      </c>
      <c r="E37" s="39">
        <f>'ALA Score Sheet Conversion 2'!F59</f>
        <v>0</v>
      </c>
      <c r="F37" s="40" t="s">
        <v>52</v>
      </c>
      <c r="G37" s="54">
        <f>E37/11</f>
        <v>0</v>
      </c>
      <c r="H37" s="26"/>
      <c r="I37" s="26"/>
      <c r="J37" s="5"/>
    </row>
    <row r="38" spans="1:10" ht="15.75" x14ac:dyDescent="0.3">
      <c r="A38" s="29"/>
      <c r="B38" s="4"/>
      <c r="C38" s="37" t="s">
        <v>10</v>
      </c>
      <c r="D38" s="38">
        <v>4</v>
      </c>
      <c r="E38" s="39">
        <f>'ALA Score Sheet Conversion 2'!F64</f>
        <v>0</v>
      </c>
      <c r="F38" s="40" t="s">
        <v>53</v>
      </c>
      <c r="G38" s="54">
        <f>E38/1</f>
        <v>0</v>
      </c>
      <c r="H38" s="26"/>
      <c r="I38" s="26"/>
      <c r="J38" s="5"/>
    </row>
    <row r="39" spans="1:10" ht="15.75" x14ac:dyDescent="0.3">
      <c r="A39" s="29"/>
      <c r="B39" s="4"/>
      <c r="C39" s="41" t="s">
        <v>54</v>
      </c>
      <c r="D39" s="42">
        <v>148</v>
      </c>
      <c r="E39" s="43">
        <f>SUM(E34:E38)</f>
        <v>0</v>
      </c>
      <c r="F39" s="40" t="s">
        <v>55</v>
      </c>
      <c r="G39" s="55">
        <f>E39/37</f>
        <v>0</v>
      </c>
      <c r="H39" s="26"/>
      <c r="I39" s="26"/>
      <c r="J39" s="5"/>
    </row>
    <row r="40" spans="1:10" x14ac:dyDescent="0.3">
      <c r="A40" s="33"/>
      <c r="B40" s="25"/>
      <c r="C40" s="25"/>
      <c r="D40" s="25"/>
      <c r="E40" s="25"/>
      <c r="F40" s="25"/>
      <c r="G40" s="25"/>
      <c r="H40" s="25"/>
      <c r="I40" s="25"/>
      <c r="J40" s="46"/>
    </row>
    <row r="41" spans="1:10" x14ac:dyDescent="0.3">
      <c r="A41" s="29"/>
      <c r="B41" s="17" t="s">
        <v>62</v>
      </c>
      <c r="C41" s="26"/>
      <c r="D41" s="26"/>
      <c r="E41" s="26"/>
      <c r="F41" s="26"/>
      <c r="G41" s="26"/>
      <c r="H41" s="26"/>
      <c r="I41" s="26"/>
      <c r="J41" s="5"/>
    </row>
    <row r="42" spans="1:10" x14ac:dyDescent="0.3">
      <c r="A42" s="29"/>
      <c r="B42" s="17" t="s">
        <v>63</v>
      </c>
      <c r="C42" s="26"/>
      <c r="D42" s="26"/>
      <c r="E42" s="26"/>
      <c r="F42" s="26"/>
      <c r="G42" s="26"/>
      <c r="H42" s="26"/>
      <c r="I42" s="26"/>
      <c r="J42" s="47"/>
    </row>
    <row r="43" spans="1:10" x14ac:dyDescent="0.3">
      <c r="A43" s="29"/>
      <c r="B43" s="17" t="s">
        <v>64</v>
      </c>
      <c r="C43" s="4"/>
      <c r="D43" s="4"/>
      <c r="E43" s="4"/>
      <c r="F43" s="4"/>
      <c r="G43" s="4"/>
      <c r="H43" s="4"/>
      <c r="I43" s="4"/>
      <c r="J43" s="5"/>
    </row>
    <row r="44" spans="1:10" ht="18.350000000000001" x14ac:dyDescent="0.35">
      <c r="A44" s="33"/>
      <c r="B44" s="48"/>
      <c r="C44" s="48"/>
      <c r="D44" s="48"/>
      <c r="E44" s="48"/>
      <c r="F44" s="48"/>
      <c r="G44" s="48"/>
      <c r="H44" s="56" t="s">
        <v>67</v>
      </c>
      <c r="I44" s="56"/>
      <c r="J44" s="57"/>
    </row>
    <row r="45" spans="1:10" x14ac:dyDescent="0.3">
      <c r="B45" s="10"/>
      <c r="C45" s="10"/>
      <c r="D45" s="10"/>
      <c r="E45" s="10"/>
      <c r="F45" s="10"/>
      <c r="G45" s="10"/>
      <c r="H45" s="10"/>
      <c r="I45" s="10"/>
    </row>
    <row r="46" spans="1:10" x14ac:dyDescent="0.3">
      <c r="B46" s="15"/>
      <c r="C46" s="15"/>
      <c r="D46" s="15"/>
      <c r="E46" s="15"/>
      <c r="F46" s="15"/>
      <c r="G46" s="15"/>
      <c r="H46" s="15"/>
      <c r="I46" s="15"/>
    </row>
    <row r="47" spans="1:10" x14ac:dyDescent="0.3">
      <c r="B47" s="15"/>
      <c r="C47" s="15"/>
      <c r="D47" s="15"/>
      <c r="E47" s="15"/>
      <c r="F47" s="15"/>
      <c r="G47" s="15"/>
      <c r="H47" s="15"/>
      <c r="I47" s="15"/>
    </row>
    <row r="48" spans="1:10" x14ac:dyDescent="0.3">
      <c r="B48" s="15"/>
      <c r="C48" s="15"/>
      <c r="D48" s="15"/>
      <c r="E48" s="15"/>
      <c r="F48" s="15"/>
      <c r="G48" s="15"/>
      <c r="H48" s="15"/>
      <c r="I48" s="15"/>
    </row>
    <row r="49" spans="2:9" x14ac:dyDescent="0.3">
      <c r="B49" s="15"/>
      <c r="C49" s="15"/>
      <c r="D49" s="15"/>
      <c r="E49" s="15"/>
      <c r="F49" s="15"/>
      <c r="G49" s="15"/>
      <c r="H49" s="15"/>
      <c r="I49" s="15"/>
    </row>
    <row r="50" spans="2:9" x14ac:dyDescent="0.3">
      <c r="B50" s="15"/>
      <c r="C50" s="15"/>
      <c r="D50" s="15"/>
      <c r="E50" s="15"/>
      <c r="F50" s="15"/>
      <c r="G50" s="15"/>
      <c r="H50" s="15"/>
      <c r="I50" s="15"/>
    </row>
    <row r="51" spans="2:9" x14ac:dyDescent="0.3">
      <c r="B51" s="15"/>
      <c r="C51" s="15"/>
      <c r="D51" s="15"/>
      <c r="E51" s="15"/>
      <c r="F51" s="15"/>
      <c r="G51" s="15"/>
      <c r="H51" s="15"/>
      <c r="I51" s="15"/>
    </row>
    <row r="52" spans="2:9" x14ac:dyDescent="0.3">
      <c r="B52" s="15"/>
      <c r="C52" s="15"/>
      <c r="D52" s="15"/>
      <c r="E52" s="15"/>
      <c r="F52" s="15"/>
      <c r="G52" s="15"/>
      <c r="H52" s="15"/>
      <c r="I52" s="15"/>
    </row>
    <row r="53" spans="2:9" x14ac:dyDescent="0.3">
      <c r="B53" s="15"/>
      <c r="C53" s="15"/>
      <c r="D53" s="15"/>
      <c r="E53" s="15"/>
      <c r="F53" s="15"/>
      <c r="G53" s="15"/>
      <c r="H53" s="15"/>
      <c r="I53" s="15"/>
    </row>
    <row r="54" spans="2:9" x14ac:dyDescent="0.3">
      <c r="B54" s="15"/>
      <c r="C54" s="15"/>
      <c r="D54" s="15"/>
      <c r="E54" s="15"/>
      <c r="F54" s="15"/>
      <c r="G54" s="15"/>
      <c r="H54" s="15"/>
      <c r="I54" s="15"/>
    </row>
    <row r="55" spans="2:9" x14ac:dyDescent="0.3">
      <c r="B55" s="15"/>
      <c r="C55" s="15"/>
      <c r="D55" s="15"/>
      <c r="E55" s="15"/>
      <c r="F55" s="15"/>
      <c r="G55" s="15"/>
      <c r="H55" s="15"/>
      <c r="I55" s="15"/>
    </row>
    <row r="56" spans="2:9" x14ac:dyDescent="0.3">
      <c r="B56" s="15"/>
      <c r="C56" s="15"/>
      <c r="D56" s="15"/>
      <c r="E56" s="15"/>
      <c r="F56" s="15"/>
      <c r="G56" s="15"/>
      <c r="H56" s="15"/>
      <c r="I56" s="15"/>
    </row>
    <row r="57" spans="2:9" x14ac:dyDescent="0.3">
      <c r="B57" s="10"/>
      <c r="C57" s="10"/>
      <c r="D57" s="10"/>
      <c r="E57" s="10"/>
      <c r="F57" s="10"/>
      <c r="G57" s="10"/>
      <c r="H57" s="10"/>
      <c r="I57" s="10"/>
    </row>
    <row r="59" spans="2:9" ht="18.350000000000001" x14ac:dyDescent="0.35">
      <c r="B59" s="7"/>
      <c r="C59" s="7"/>
      <c r="D59" s="7"/>
      <c r="E59" s="7"/>
      <c r="F59" s="7"/>
      <c r="G59" s="7"/>
      <c r="H59" s="7"/>
      <c r="I59" s="7"/>
    </row>
    <row r="60" spans="2:9" x14ac:dyDescent="0.3">
      <c r="B60" s="10"/>
      <c r="C60" s="10"/>
      <c r="D60" s="10"/>
      <c r="E60" s="10"/>
      <c r="F60" s="10"/>
      <c r="G60" s="10"/>
      <c r="H60" s="10"/>
      <c r="I60" s="10"/>
    </row>
    <row r="61" spans="2:9" x14ac:dyDescent="0.3">
      <c r="B61" s="15"/>
      <c r="C61" s="15"/>
      <c r="D61" s="15"/>
      <c r="E61" s="15"/>
      <c r="F61" s="15"/>
      <c r="G61" s="15"/>
      <c r="H61" s="15"/>
      <c r="I61" s="15"/>
    </row>
    <row r="62" spans="2:9" x14ac:dyDescent="0.3">
      <c r="B62" s="10"/>
      <c r="C62" s="10"/>
      <c r="D62" s="10"/>
      <c r="E62" s="10"/>
      <c r="F62" s="10"/>
      <c r="G62" s="10"/>
      <c r="H62" s="10"/>
      <c r="I62" s="10"/>
    </row>
  </sheetData>
  <sheetProtection password="D8CC" sheet="1" objects="1" scenarios="1"/>
  <customSheetViews>
    <customSheetView guid="{9795CC88-DFCE-42AB-9458-AEC0E013C3E0}" showPageBreaks="1" fitToPage="1" printArea="1" topLeftCell="A19">
      <selection activeCell="P12" sqref="P12"/>
      <pageMargins left="0.7" right="0.7" top="0.75" bottom="0.75" header="0.3" footer="0.3"/>
      <pageSetup orientation="portrait" r:id="rId1"/>
    </customSheetView>
  </customSheetViews>
  <mergeCells count="11">
    <mergeCell ref="H44:J44"/>
    <mergeCell ref="D32:D33"/>
    <mergeCell ref="G32:G33"/>
    <mergeCell ref="C1:I2"/>
    <mergeCell ref="B7:E8"/>
    <mergeCell ref="D3:H3"/>
    <mergeCell ref="D4:H4"/>
    <mergeCell ref="D5:H5"/>
    <mergeCell ref="C21:I31"/>
    <mergeCell ref="B19:C20"/>
    <mergeCell ref="B9:I18"/>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6"/>
  <sheetViews>
    <sheetView showGridLines="0" topLeftCell="A37" zoomScaleNormal="100" workbookViewId="0">
      <selection activeCell="I61" sqref="I61"/>
    </sheetView>
  </sheetViews>
  <sheetFormatPr defaultRowHeight="15.05" x14ac:dyDescent="0.3"/>
  <cols>
    <col min="1" max="1" width="6.33203125" customWidth="1"/>
    <col min="2" max="2" width="4.5546875" customWidth="1"/>
    <col min="3" max="3" width="33.5546875" style="1" customWidth="1"/>
    <col min="4" max="4" width="21.6640625" customWidth="1"/>
    <col min="5" max="5" width="8.33203125" customWidth="1"/>
    <col min="6" max="6" width="12.33203125" customWidth="1"/>
    <col min="7" max="7" width="5.33203125" customWidth="1"/>
    <col min="8" max="8" width="7.88671875" customWidth="1"/>
    <col min="9" max="9" width="13" customWidth="1"/>
    <col min="10" max="10" width="7.6640625" customWidth="1"/>
    <col min="11" max="11" width="4.109375" customWidth="1"/>
    <col min="12" max="12" width="10.44140625" customWidth="1"/>
    <col min="13" max="13" width="6.6640625" customWidth="1"/>
  </cols>
  <sheetData>
    <row r="1" spans="2:23" s="6" customFormat="1" ht="19" x14ac:dyDescent="0.3">
      <c r="B1" s="68" t="s">
        <v>0</v>
      </c>
      <c r="C1" s="69"/>
      <c r="D1" s="69"/>
      <c r="E1" s="69"/>
      <c r="F1" s="70"/>
      <c r="H1"/>
      <c r="I1"/>
      <c r="J1"/>
      <c r="K1"/>
      <c r="L1"/>
      <c r="M1"/>
      <c r="N1"/>
      <c r="O1"/>
    </row>
    <row r="2" spans="2:23" s="10" customFormat="1" ht="12.45" customHeight="1" x14ac:dyDescent="0.25">
      <c r="B2" s="9"/>
      <c r="C2" s="53" t="s">
        <v>45</v>
      </c>
      <c r="D2" s="52"/>
      <c r="E2" s="9" t="s">
        <v>68</v>
      </c>
      <c r="F2" s="9" t="s">
        <v>69</v>
      </c>
      <c r="H2"/>
      <c r="I2"/>
      <c r="J2"/>
      <c r="K2"/>
      <c r="L2"/>
      <c r="M2"/>
      <c r="N2"/>
      <c r="O2"/>
      <c r="W2" s="11">
        <v>0</v>
      </c>
    </row>
    <row r="3" spans="2:23" s="15" customFormat="1" x14ac:dyDescent="0.25">
      <c r="B3" s="12">
        <v>2</v>
      </c>
      <c r="C3" s="51" t="s">
        <v>1</v>
      </c>
      <c r="D3" s="50" t="s">
        <v>2</v>
      </c>
      <c r="E3" s="24"/>
      <c r="F3" s="14">
        <f>ROUNDDOWN(E3,0)</f>
        <v>0</v>
      </c>
      <c r="H3"/>
      <c r="I3"/>
      <c r="J3"/>
      <c r="K3"/>
      <c r="L3"/>
      <c r="M3"/>
      <c r="N3"/>
      <c r="O3"/>
      <c r="W3" s="16">
        <v>0.5</v>
      </c>
    </row>
    <row r="4" spans="2:23" s="15" customFormat="1" x14ac:dyDescent="0.25">
      <c r="B4" s="12">
        <v>3</v>
      </c>
      <c r="C4" s="51"/>
      <c r="D4" s="50" t="s">
        <v>3</v>
      </c>
      <c r="E4" s="24"/>
      <c r="F4" s="14">
        <f t="shared" ref="F4:F7" si="0">ROUNDDOWN(E4,0)</f>
        <v>0</v>
      </c>
      <c r="H4"/>
      <c r="I4"/>
      <c r="J4"/>
      <c r="K4"/>
      <c r="L4"/>
      <c r="M4"/>
      <c r="N4"/>
      <c r="O4"/>
      <c r="W4" s="16">
        <v>1</v>
      </c>
    </row>
    <row r="5" spans="2:23" s="15" customFormat="1" x14ac:dyDescent="0.25">
      <c r="B5" s="12">
        <v>4</v>
      </c>
      <c r="C5" s="51"/>
      <c r="D5" s="50" t="s">
        <v>4</v>
      </c>
      <c r="E5" s="24"/>
      <c r="F5" s="14">
        <f t="shared" si="0"/>
        <v>0</v>
      </c>
      <c r="H5"/>
      <c r="I5"/>
      <c r="J5"/>
      <c r="K5"/>
      <c r="L5"/>
      <c r="M5"/>
      <c r="N5"/>
      <c r="O5"/>
      <c r="W5" s="16">
        <v>1.5</v>
      </c>
    </row>
    <row r="6" spans="2:23" s="15" customFormat="1" x14ac:dyDescent="0.25">
      <c r="B6" s="12">
        <v>5</v>
      </c>
      <c r="C6" s="51"/>
      <c r="D6" s="50" t="s">
        <v>5</v>
      </c>
      <c r="E6" s="24"/>
      <c r="F6" s="14">
        <f t="shared" si="0"/>
        <v>0</v>
      </c>
      <c r="H6"/>
      <c r="I6"/>
      <c r="J6"/>
      <c r="K6"/>
      <c r="L6"/>
      <c r="M6"/>
      <c r="N6"/>
      <c r="O6"/>
      <c r="W6" s="16">
        <v>2</v>
      </c>
    </row>
    <row r="7" spans="2:23" s="15" customFormat="1" ht="13.1" customHeight="1" x14ac:dyDescent="0.25">
      <c r="B7" s="12">
        <v>6</v>
      </c>
      <c r="C7" s="51"/>
      <c r="D7" s="50" t="s">
        <v>6</v>
      </c>
      <c r="E7" s="24"/>
      <c r="F7" s="14">
        <f t="shared" si="0"/>
        <v>0</v>
      </c>
      <c r="H7"/>
      <c r="I7"/>
      <c r="J7"/>
      <c r="K7"/>
      <c r="L7"/>
      <c r="M7"/>
      <c r="N7"/>
      <c r="O7"/>
      <c r="W7" s="16">
        <v>2.5</v>
      </c>
    </row>
    <row r="8" spans="2:23" s="10" customFormat="1" ht="13.1" customHeight="1" x14ac:dyDescent="0.25">
      <c r="B8" s="17"/>
      <c r="C8" s="18"/>
      <c r="D8" s="17"/>
      <c r="E8" s="18" t="s">
        <v>46</v>
      </c>
      <c r="F8" s="19">
        <f>SUM(F3:F7)</f>
        <v>0</v>
      </c>
      <c r="H8"/>
      <c r="I8"/>
      <c r="J8"/>
      <c r="K8"/>
      <c r="L8"/>
      <c r="M8"/>
      <c r="N8"/>
      <c r="O8"/>
      <c r="W8" s="11">
        <v>3</v>
      </c>
    </row>
    <row r="9" spans="2:23" ht="4.75" customHeight="1" x14ac:dyDescent="0.25">
      <c r="W9" s="2">
        <v>3.5</v>
      </c>
    </row>
    <row r="10" spans="2:23" s="7" customFormat="1" ht="19" x14ac:dyDescent="0.3">
      <c r="B10" s="68" t="s">
        <v>7</v>
      </c>
      <c r="C10" s="69"/>
      <c r="D10" s="69"/>
      <c r="E10" s="69"/>
      <c r="F10" s="70"/>
      <c r="H10"/>
      <c r="I10"/>
      <c r="J10"/>
      <c r="K10"/>
      <c r="L10"/>
      <c r="M10"/>
      <c r="N10"/>
      <c r="O10"/>
      <c r="W10" s="8">
        <v>4</v>
      </c>
    </row>
    <row r="11" spans="2:23" s="10" customFormat="1" ht="13.1" customHeight="1" x14ac:dyDescent="0.25">
      <c r="B11" s="9"/>
      <c r="C11" s="53" t="s">
        <v>45</v>
      </c>
      <c r="D11" s="52"/>
      <c r="E11" s="9" t="s">
        <v>68</v>
      </c>
      <c r="F11" s="9" t="s">
        <v>69</v>
      </c>
      <c r="H11"/>
      <c r="I11"/>
      <c r="J11"/>
      <c r="K11"/>
      <c r="L11"/>
      <c r="M11"/>
      <c r="N11"/>
      <c r="O11"/>
    </row>
    <row r="12" spans="2:23" s="15" customFormat="1" ht="13.1" customHeight="1" x14ac:dyDescent="0.25">
      <c r="B12" s="13">
        <v>1</v>
      </c>
      <c r="C12" s="51" t="s">
        <v>70</v>
      </c>
      <c r="D12" s="50"/>
      <c r="E12" s="24"/>
      <c r="F12" s="20">
        <f>ROUNDDOWN(E12,0)</f>
        <v>0</v>
      </c>
      <c r="H12"/>
      <c r="I12"/>
      <c r="J12"/>
      <c r="K12"/>
      <c r="L12"/>
      <c r="M12"/>
      <c r="N12"/>
      <c r="O12"/>
    </row>
    <row r="13" spans="2:23" s="15" customFormat="1" ht="13.1" customHeight="1" x14ac:dyDescent="0.25">
      <c r="B13" s="12">
        <v>7</v>
      </c>
      <c r="C13" s="51" t="s">
        <v>44</v>
      </c>
      <c r="D13" s="50"/>
      <c r="E13" s="21"/>
      <c r="F13" s="22"/>
      <c r="G13" s="49"/>
      <c r="H13"/>
      <c r="I13"/>
      <c r="J13"/>
      <c r="K13"/>
      <c r="L13"/>
      <c r="M13"/>
      <c r="N13"/>
      <c r="O13"/>
    </row>
    <row r="14" spans="2:23" s="15" customFormat="1" ht="13.1" customHeight="1" x14ac:dyDescent="0.25">
      <c r="B14" s="12">
        <v>8</v>
      </c>
      <c r="C14" s="51" t="s">
        <v>43</v>
      </c>
      <c r="D14" s="50"/>
      <c r="E14" s="24"/>
      <c r="F14" s="20">
        <f>ROUNDDOWN(E14,0)</f>
        <v>0</v>
      </c>
      <c r="H14"/>
      <c r="I14"/>
      <c r="J14"/>
      <c r="K14"/>
      <c r="L14"/>
      <c r="M14"/>
      <c r="N14"/>
      <c r="O14"/>
    </row>
    <row r="15" spans="2:23" s="15" customFormat="1" ht="13.1" customHeight="1" x14ac:dyDescent="0.25">
      <c r="B15" s="12">
        <v>9</v>
      </c>
      <c r="C15" s="51" t="s">
        <v>42</v>
      </c>
      <c r="D15" s="50"/>
      <c r="E15" s="21"/>
      <c r="F15" s="22"/>
      <c r="G15" s="49"/>
      <c r="H15"/>
      <c r="I15"/>
      <c r="J15"/>
      <c r="K15"/>
      <c r="L15"/>
      <c r="M15"/>
      <c r="N15"/>
      <c r="O15"/>
    </row>
    <row r="16" spans="2:23" s="15" customFormat="1" ht="13.1" customHeight="1" x14ac:dyDescent="0.25">
      <c r="B16" s="12">
        <v>10</v>
      </c>
      <c r="C16" s="51" t="s">
        <v>41</v>
      </c>
      <c r="D16" s="50"/>
      <c r="E16" s="24"/>
      <c r="F16" s="20">
        <f>ROUNDDOWN(E16,0)</f>
        <v>0</v>
      </c>
      <c r="H16"/>
      <c r="I16"/>
      <c r="J16"/>
      <c r="K16"/>
      <c r="L16"/>
      <c r="M16"/>
      <c r="N16"/>
      <c r="O16"/>
    </row>
    <row r="17" spans="2:15" s="15" customFormat="1" ht="13.1" customHeight="1" x14ac:dyDescent="0.25">
      <c r="B17" s="12">
        <v>11</v>
      </c>
      <c r="C17" s="51" t="s">
        <v>40</v>
      </c>
      <c r="D17" s="50" t="s">
        <v>27</v>
      </c>
      <c r="E17" s="24"/>
      <c r="F17" s="20">
        <f>ROUNDDOWN(E17,0)</f>
        <v>0</v>
      </c>
      <c r="H17"/>
      <c r="I17"/>
      <c r="J17"/>
      <c r="K17"/>
      <c r="L17"/>
      <c r="M17"/>
      <c r="N17"/>
      <c r="O17"/>
    </row>
    <row r="18" spans="2:15" s="15" customFormat="1" ht="13.1" customHeight="1" x14ac:dyDescent="0.25">
      <c r="B18" s="12">
        <v>12</v>
      </c>
      <c r="C18" s="51"/>
      <c r="D18" s="50" t="s">
        <v>39</v>
      </c>
      <c r="E18" s="23"/>
      <c r="F18" s="23"/>
      <c r="H18"/>
      <c r="I18"/>
      <c r="J18"/>
      <c r="K18"/>
      <c r="L18"/>
      <c r="M18"/>
      <c r="N18"/>
      <c r="O18"/>
    </row>
    <row r="19" spans="2:15" s="15" customFormat="1" ht="13.1" customHeight="1" x14ac:dyDescent="0.25">
      <c r="B19" s="12">
        <v>13</v>
      </c>
      <c r="C19" s="51"/>
      <c r="D19" s="50" t="s">
        <v>71</v>
      </c>
      <c r="E19" s="24"/>
      <c r="F19" s="14">
        <f t="shared" ref="F19:F25" si="1">ROUNDDOWN(E19,0)</f>
        <v>0</v>
      </c>
      <c r="H19"/>
      <c r="I19"/>
      <c r="J19"/>
      <c r="K19"/>
      <c r="L19"/>
      <c r="M19"/>
      <c r="N19"/>
      <c r="O19"/>
    </row>
    <row r="20" spans="2:15" s="15" customFormat="1" ht="13.1" customHeight="1" x14ac:dyDescent="0.25">
      <c r="B20" s="12">
        <v>14</v>
      </c>
      <c r="C20" s="51"/>
      <c r="D20" s="50" t="s">
        <v>72</v>
      </c>
      <c r="E20" s="24"/>
      <c r="F20" s="14">
        <f t="shared" si="1"/>
        <v>0</v>
      </c>
      <c r="H20"/>
      <c r="I20"/>
      <c r="J20"/>
      <c r="K20"/>
      <c r="L20"/>
      <c r="M20"/>
      <c r="N20"/>
      <c r="O20"/>
    </row>
    <row r="21" spans="2:15" s="15" customFormat="1" ht="13.1" customHeight="1" x14ac:dyDescent="0.25">
      <c r="B21" s="12">
        <v>15</v>
      </c>
      <c r="C21" s="51"/>
      <c r="D21" s="50" t="s">
        <v>73</v>
      </c>
      <c r="E21" s="24"/>
      <c r="F21" s="14">
        <f t="shared" si="1"/>
        <v>0</v>
      </c>
      <c r="H21"/>
      <c r="I21"/>
      <c r="J21"/>
      <c r="K21"/>
      <c r="L21"/>
      <c r="M21"/>
      <c r="N21"/>
      <c r="O21"/>
    </row>
    <row r="22" spans="2:15" s="15" customFormat="1" x14ac:dyDescent="0.25">
      <c r="B22" s="12">
        <v>16</v>
      </c>
      <c r="C22" s="51"/>
      <c r="D22" s="50" t="s">
        <v>38</v>
      </c>
      <c r="E22" s="24"/>
      <c r="F22" s="14">
        <f t="shared" si="1"/>
        <v>0</v>
      </c>
      <c r="H22"/>
      <c r="I22"/>
      <c r="J22"/>
      <c r="K22"/>
      <c r="L22"/>
      <c r="M22"/>
      <c r="N22"/>
      <c r="O22"/>
    </row>
    <row r="23" spans="2:15" s="15" customFormat="1" x14ac:dyDescent="0.25">
      <c r="B23" s="12">
        <v>17</v>
      </c>
      <c r="C23" s="51" t="s">
        <v>37</v>
      </c>
      <c r="D23" s="50"/>
      <c r="E23" s="24"/>
      <c r="F23" s="14">
        <f t="shared" si="1"/>
        <v>0</v>
      </c>
      <c r="H23"/>
      <c r="I23"/>
      <c r="J23"/>
      <c r="K23"/>
      <c r="L23"/>
      <c r="M23"/>
      <c r="N23"/>
      <c r="O23"/>
    </row>
    <row r="24" spans="2:15" s="15" customFormat="1" x14ac:dyDescent="0.25">
      <c r="B24" s="12">
        <v>18</v>
      </c>
      <c r="C24" s="51" t="s">
        <v>66</v>
      </c>
      <c r="D24" s="50"/>
      <c r="E24" s="24"/>
      <c r="F24" s="14">
        <f t="shared" si="1"/>
        <v>0</v>
      </c>
      <c r="H24"/>
      <c r="I24"/>
      <c r="J24"/>
      <c r="K24"/>
      <c r="L24"/>
      <c r="M24"/>
      <c r="N24"/>
      <c r="O24"/>
    </row>
    <row r="25" spans="2:15" s="15" customFormat="1" x14ac:dyDescent="0.25">
      <c r="B25" s="12">
        <v>19</v>
      </c>
      <c r="C25" s="51" t="s">
        <v>36</v>
      </c>
      <c r="D25" s="50"/>
      <c r="E25" s="24"/>
      <c r="F25" s="14">
        <f t="shared" si="1"/>
        <v>0</v>
      </c>
      <c r="H25"/>
      <c r="I25"/>
      <c r="J25"/>
      <c r="K25"/>
      <c r="L25"/>
      <c r="M25"/>
      <c r="N25"/>
      <c r="O25"/>
    </row>
    <row r="26" spans="2:15" s="15" customFormat="1" x14ac:dyDescent="0.25">
      <c r="B26" s="12">
        <v>20</v>
      </c>
      <c r="C26" s="51" t="s">
        <v>35</v>
      </c>
      <c r="D26" s="50"/>
      <c r="E26" s="21"/>
      <c r="F26" s="21"/>
      <c r="G26" s="49"/>
      <c r="H26"/>
      <c r="I26"/>
      <c r="J26"/>
      <c r="K26"/>
      <c r="L26"/>
      <c r="M26"/>
      <c r="N26"/>
      <c r="O26"/>
    </row>
    <row r="27" spans="2:15" s="15" customFormat="1" x14ac:dyDescent="0.3">
      <c r="B27" s="12">
        <v>21</v>
      </c>
      <c r="C27" s="51" t="s">
        <v>34</v>
      </c>
      <c r="D27" s="50"/>
      <c r="E27" s="24"/>
      <c r="F27" s="14">
        <f>ROUNDDOWN(E27,0)</f>
        <v>0</v>
      </c>
      <c r="H27"/>
      <c r="I27"/>
      <c r="J27"/>
      <c r="K27"/>
      <c r="L27"/>
      <c r="M27"/>
      <c r="N27"/>
      <c r="O27"/>
    </row>
    <row r="28" spans="2:15" s="15" customFormat="1" x14ac:dyDescent="0.3">
      <c r="B28" s="12">
        <v>22</v>
      </c>
      <c r="C28" s="51" t="s">
        <v>31</v>
      </c>
      <c r="D28" s="50" t="s">
        <v>32</v>
      </c>
      <c r="E28" s="24"/>
      <c r="F28" s="14">
        <f>ROUNDDOWN(E28,0)</f>
        <v>0</v>
      </c>
      <c r="H28"/>
      <c r="I28"/>
      <c r="J28"/>
      <c r="K28"/>
      <c r="L28"/>
      <c r="M28"/>
      <c r="N28"/>
      <c r="O28"/>
    </row>
    <row r="29" spans="2:15" s="15" customFormat="1" x14ac:dyDescent="0.3">
      <c r="B29" s="12">
        <v>23</v>
      </c>
      <c r="C29" s="51"/>
      <c r="D29" s="50" t="s">
        <v>33</v>
      </c>
      <c r="E29" s="24"/>
      <c r="F29" s="14">
        <f>ROUNDDOWN(E29,0)</f>
        <v>0</v>
      </c>
      <c r="H29"/>
      <c r="I29"/>
      <c r="J29"/>
      <c r="K29"/>
      <c r="L29"/>
      <c r="M29"/>
      <c r="N29"/>
      <c r="O29"/>
    </row>
    <row r="30" spans="2:15" s="15" customFormat="1" x14ac:dyDescent="0.3">
      <c r="B30" s="12">
        <v>24</v>
      </c>
      <c r="C30" s="51" t="s">
        <v>31</v>
      </c>
      <c r="D30" s="50" t="s">
        <v>27</v>
      </c>
      <c r="E30" s="24"/>
      <c r="F30" s="14">
        <f>ROUNDDOWN(E30,0)</f>
        <v>0</v>
      </c>
      <c r="H30"/>
      <c r="I30"/>
      <c r="J30"/>
      <c r="K30"/>
      <c r="L30"/>
      <c r="M30"/>
      <c r="N30"/>
      <c r="O30"/>
    </row>
    <row r="31" spans="2:15" s="15" customFormat="1" x14ac:dyDescent="0.3">
      <c r="B31" s="12">
        <v>25</v>
      </c>
      <c r="C31" s="51"/>
      <c r="D31" s="50" t="s">
        <v>25</v>
      </c>
      <c r="E31" s="24"/>
      <c r="F31" s="14">
        <f>ROUNDDOWN(E31,0)</f>
        <v>0</v>
      </c>
      <c r="H31"/>
      <c r="I31"/>
      <c r="J31"/>
      <c r="K31"/>
      <c r="L31"/>
      <c r="M31"/>
      <c r="N31"/>
      <c r="O31"/>
    </row>
    <row r="32" spans="2:15" s="10" customFormat="1" x14ac:dyDescent="0.3">
      <c r="B32" s="17"/>
      <c r="C32" s="18"/>
      <c r="D32" s="17"/>
      <c r="E32" s="18" t="s">
        <v>46</v>
      </c>
      <c r="F32" s="19">
        <f>SUM(F12,F14,F16,F17,F19:F25,F27:F31)</f>
        <v>0</v>
      </c>
      <c r="H32"/>
      <c r="I32"/>
      <c r="J32"/>
      <c r="K32"/>
      <c r="L32"/>
      <c r="M32"/>
      <c r="N32"/>
      <c r="O32"/>
    </row>
    <row r="33" spans="2:15" ht="4.75" customHeight="1" x14ac:dyDescent="0.3"/>
    <row r="34" spans="2:15" s="7" customFormat="1" ht="18.350000000000001" x14ac:dyDescent="0.35">
      <c r="B34" s="68" t="s">
        <v>8</v>
      </c>
      <c r="C34" s="69"/>
      <c r="D34" s="69"/>
      <c r="E34" s="69"/>
      <c r="F34" s="70"/>
      <c r="H34"/>
      <c r="I34"/>
      <c r="J34"/>
      <c r="K34"/>
      <c r="L34"/>
      <c r="M34"/>
      <c r="N34"/>
      <c r="O34"/>
    </row>
    <row r="35" spans="2:15" s="10" customFormat="1" x14ac:dyDescent="0.3">
      <c r="B35" s="9"/>
      <c r="C35" s="53" t="s">
        <v>45</v>
      </c>
      <c r="D35" s="52"/>
      <c r="E35" s="9" t="s">
        <v>68</v>
      </c>
      <c r="F35" s="9" t="s">
        <v>69</v>
      </c>
      <c r="H35"/>
      <c r="I35"/>
      <c r="J35"/>
      <c r="K35"/>
      <c r="L35"/>
      <c r="M35"/>
      <c r="N35"/>
      <c r="O35"/>
    </row>
    <row r="36" spans="2:15" s="15" customFormat="1" x14ac:dyDescent="0.3">
      <c r="B36" s="12">
        <v>26</v>
      </c>
      <c r="C36" s="51" t="s">
        <v>30</v>
      </c>
      <c r="D36" s="50"/>
      <c r="E36" s="21"/>
      <c r="F36" s="21"/>
      <c r="G36" s="49"/>
      <c r="H36"/>
      <c r="I36"/>
      <c r="J36"/>
      <c r="K36"/>
      <c r="L36"/>
      <c r="M36"/>
      <c r="N36"/>
      <c r="O36"/>
    </row>
    <row r="37" spans="2:15" s="15" customFormat="1" x14ac:dyDescent="0.3">
      <c r="B37" s="12">
        <v>27</v>
      </c>
      <c r="C37" s="51" t="s">
        <v>29</v>
      </c>
      <c r="D37" s="50"/>
      <c r="E37" s="21"/>
      <c r="F37" s="21"/>
      <c r="G37" s="49"/>
      <c r="H37"/>
      <c r="I37"/>
      <c r="J37"/>
      <c r="K37"/>
      <c r="L37"/>
      <c r="M37"/>
      <c r="N37"/>
      <c r="O37"/>
    </row>
    <row r="38" spans="2:15" s="15" customFormat="1" x14ac:dyDescent="0.3">
      <c r="B38" s="12">
        <v>28</v>
      </c>
      <c r="C38" s="51" t="s">
        <v>28</v>
      </c>
      <c r="D38" s="50" t="s">
        <v>27</v>
      </c>
      <c r="E38" s="23"/>
      <c r="F38" s="23"/>
      <c r="H38"/>
      <c r="I38"/>
      <c r="J38"/>
      <c r="K38"/>
      <c r="L38"/>
      <c r="M38"/>
      <c r="N38"/>
      <c r="O38"/>
    </row>
    <row r="39" spans="2:15" s="15" customFormat="1" x14ac:dyDescent="0.3">
      <c r="B39" s="12">
        <v>29</v>
      </c>
      <c r="C39" s="51"/>
      <c r="D39" s="50" t="s">
        <v>25</v>
      </c>
      <c r="E39" s="23"/>
      <c r="F39" s="23"/>
      <c r="H39"/>
      <c r="I39"/>
      <c r="J39"/>
      <c r="K39"/>
      <c r="L39"/>
      <c r="M39"/>
      <c r="N39"/>
      <c r="O39"/>
    </row>
    <row r="40" spans="2:15" s="15" customFormat="1" x14ac:dyDescent="0.3">
      <c r="B40" s="12">
        <v>30</v>
      </c>
      <c r="C40" s="51" t="s">
        <v>26</v>
      </c>
      <c r="D40" s="50" t="s">
        <v>27</v>
      </c>
      <c r="E40" s="24"/>
      <c r="F40" s="14">
        <f>ROUNDDOWN(E40,0)</f>
        <v>0</v>
      </c>
      <c r="H40"/>
      <c r="I40"/>
      <c r="J40"/>
      <c r="K40"/>
      <c r="L40"/>
      <c r="M40"/>
      <c r="N40"/>
      <c r="O40"/>
    </row>
    <row r="41" spans="2:15" s="15" customFormat="1" x14ac:dyDescent="0.3">
      <c r="B41" s="12">
        <v>31</v>
      </c>
      <c r="C41" s="51"/>
      <c r="D41" s="50" t="s">
        <v>25</v>
      </c>
      <c r="E41" s="24"/>
      <c r="F41" s="14">
        <f t="shared" ref="F41:F43" si="2">ROUNDDOWN(E41,0)</f>
        <v>0</v>
      </c>
      <c r="H41"/>
      <c r="I41"/>
      <c r="J41"/>
      <c r="K41"/>
      <c r="L41"/>
      <c r="M41"/>
      <c r="N41"/>
      <c r="O41"/>
    </row>
    <row r="42" spans="2:15" s="15" customFormat="1" x14ac:dyDescent="0.3">
      <c r="B42" s="12">
        <v>32</v>
      </c>
      <c r="C42" s="51" t="s">
        <v>24</v>
      </c>
      <c r="D42" s="50" t="s">
        <v>27</v>
      </c>
      <c r="E42" s="24"/>
      <c r="F42" s="14">
        <f t="shared" si="2"/>
        <v>0</v>
      </c>
      <c r="H42"/>
      <c r="I42"/>
      <c r="J42"/>
      <c r="K42"/>
      <c r="L42"/>
      <c r="M42"/>
      <c r="N42"/>
      <c r="O42"/>
    </row>
    <row r="43" spans="2:15" s="15" customFormat="1" x14ac:dyDescent="0.3">
      <c r="B43" s="12">
        <v>33</v>
      </c>
      <c r="C43" s="51"/>
      <c r="D43" s="50" t="s">
        <v>25</v>
      </c>
      <c r="E43" s="24"/>
      <c r="F43" s="14">
        <f t="shared" si="2"/>
        <v>0</v>
      </c>
      <c r="H43"/>
      <c r="I43"/>
      <c r="J43"/>
      <c r="K43"/>
      <c r="L43"/>
      <c r="M43"/>
      <c r="N43"/>
      <c r="O43"/>
    </row>
    <row r="44" spans="2:15" s="10" customFormat="1" x14ac:dyDescent="0.3">
      <c r="B44" s="17"/>
      <c r="C44" s="18"/>
      <c r="D44" s="17"/>
      <c r="E44" s="18" t="s">
        <v>46</v>
      </c>
      <c r="F44" s="19">
        <f>SUM(F40:F43)</f>
        <v>0</v>
      </c>
      <c r="H44"/>
      <c r="I44"/>
      <c r="J44"/>
      <c r="K44"/>
      <c r="L44"/>
      <c r="M44"/>
      <c r="N44"/>
      <c r="O44"/>
    </row>
    <row r="45" spans="2:15" ht="5.25" customHeight="1" x14ac:dyDescent="0.3"/>
    <row r="46" spans="2:15" s="7" customFormat="1" ht="18.350000000000001" x14ac:dyDescent="0.35">
      <c r="B46" s="68" t="s">
        <v>9</v>
      </c>
      <c r="C46" s="69"/>
      <c r="D46" s="69"/>
      <c r="E46" s="69"/>
      <c r="F46" s="70"/>
      <c r="H46"/>
      <c r="I46"/>
      <c r="J46"/>
      <c r="K46"/>
      <c r="L46"/>
      <c r="M46"/>
      <c r="N46"/>
      <c r="O46"/>
    </row>
    <row r="47" spans="2:15" s="10" customFormat="1" x14ac:dyDescent="0.3">
      <c r="B47" s="9"/>
      <c r="C47" s="53" t="s">
        <v>45</v>
      </c>
      <c r="D47" s="52"/>
      <c r="E47" s="9" t="s">
        <v>68</v>
      </c>
      <c r="F47" s="9" t="s">
        <v>69</v>
      </c>
      <c r="H47"/>
      <c r="I47"/>
      <c r="J47"/>
      <c r="K47"/>
      <c r="L47"/>
      <c r="M47"/>
      <c r="N47"/>
      <c r="O47"/>
    </row>
    <row r="48" spans="2:15" s="15" customFormat="1" x14ac:dyDescent="0.3">
      <c r="B48" s="12">
        <v>34</v>
      </c>
      <c r="C48" s="51" t="s">
        <v>23</v>
      </c>
      <c r="D48" s="50"/>
      <c r="E48" s="24"/>
      <c r="F48" s="14">
        <f>ROUNDDOWN(E48,0)</f>
        <v>0</v>
      </c>
      <c r="H48"/>
      <c r="I48"/>
      <c r="J48"/>
      <c r="K48"/>
      <c r="L48"/>
      <c r="M48"/>
      <c r="N48"/>
      <c r="O48"/>
    </row>
    <row r="49" spans="2:15" s="15" customFormat="1" x14ac:dyDescent="0.3">
      <c r="B49" s="12">
        <v>35</v>
      </c>
      <c r="C49" s="51" t="s">
        <v>21</v>
      </c>
      <c r="D49" s="50" t="s">
        <v>22</v>
      </c>
      <c r="E49" s="24"/>
      <c r="F49" s="14">
        <f t="shared" ref="F49:F58" si="3">ROUNDDOWN(E49,0)</f>
        <v>0</v>
      </c>
      <c r="H49"/>
      <c r="I49"/>
      <c r="J49"/>
      <c r="K49"/>
      <c r="L49"/>
      <c r="M49"/>
      <c r="N49"/>
      <c r="O49"/>
    </row>
    <row r="50" spans="2:15" s="15" customFormat="1" x14ac:dyDescent="0.3">
      <c r="B50" s="12">
        <v>36</v>
      </c>
      <c r="C50" s="51"/>
      <c r="D50" s="50" t="s">
        <v>20</v>
      </c>
      <c r="E50" s="24"/>
      <c r="F50" s="14">
        <f t="shared" si="3"/>
        <v>0</v>
      </c>
      <c r="H50"/>
      <c r="I50"/>
      <c r="J50"/>
      <c r="K50"/>
      <c r="L50"/>
      <c r="M50"/>
      <c r="N50"/>
      <c r="O50"/>
    </row>
    <row r="51" spans="2:15" s="15" customFormat="1" x14ac:dyDescent="0.3">
      <c r="B51" s="12">
        <v>37</v>
      </c>
      <c r="C51" s="51"/>
      <c r="D51" s="50" t="s">
        <v>19</v>
      </c>
      <c r="E51" s="24"/>
      <c r="F51" s="14">
        <f t="shared" si="3"/>
        <v>0</v>
      </c>
      <c r="H51"/>
      <c r="I51"/>
      <c r="J51"/>
      <c r="K51"/>
      <c r="L51"/>
      <c r="M51"/>
      <c r="N51"/>
      <c r="O51"/>
    </row>
    <row r="52" spans="2:15" s="15" customFormat="1" x14ac:dyDescent="0.3">
      <c r="B52" s="12">
        <v>38</v>
      </c>
      <c r="C52" s="51"/>
      <c r="D52" s="50" t="s">
        <v>18</v>
      </c>
      <c r="E52" s="24"/>
      <c r="F52" s="14">
        <f t="shared" si="3"/>
        <v>0</v>
      </c>
      <c r="H52"/>
      <c r="I52"/>
      <c r="J52"/>
      <c r="K52"/>
      <c r="L52"/>
      <c r="M52"/>
      <c r="N52"/>
      <c r="O52"/>
    </row>
    <row r="53" spans="2:15" s="15" customFormat="1" x14ac:dyDescent="0.3">
      <c r="B53" s="12">
        <v>39</v>
      </c>
      <c r="C53" s="51"/>
      <c r="D53" s="50" t="s">
        <v>17</v>
      </c>
      <c r="E53" s="24"/>
      <c r="F53" s="14">
        <f t="shared" si="3"/>
        <v>0</v>
      </c>
      <c r="H53"/>
      <c r="I53"/>
      <c r="J53"/>
      <c r="K53"/>
      <c r="L53"/>
      <c r="M53"/>
      <c r="N53"/>
      <c r="O53"/>
    </row>
    <row r="54" spans="2:15" s="15" customFormat="1" x14ac:dyDescent="0.3">
      <c r="B54" s="12">
        <v>40</v>
      </c>
      <c r="C54" s="51"/>
      <c r="D54" s="50" t="s">
        <v>16</v>
      </c>
      <c r="E54" s="24"/>
      <c r="F54" s="14">
        <f t="shared" si="3"/>
        <v>0</v>
      </c>
      <c r="H54"/>
      <c r="I54"/>
      <c r="J54"/>
      <c r="K54"/>
      <c r="L54"/>
      <c r="M54"/>
      <c r="N54"/>
      <c r="O54"/>
    </row>
    <row r="55" spans="2:15" s="15" customFormat="1" x14ac:dyDescent="0.3">
      <c r="B55" s="12">
        <v>41</v>
      </c>
      <c r="C55" s="51"/>
      <c r="D55" s="50" t="s">
        <v>15</v>
      </c>
      <c r="E55" s="24"/>
      <c r="F55" s="14">
        <f t="shared" si="3"/>
        <v>0</v>
      </c>
      <c r="H55"/>
      <c r="I55"/>
      <c r="J55"/>
      <c r="K55"/>
      <c r="L55"/>
      <c r="M55"/>
      <c r="N55"/>
      <c r="O55"/>
    </row>
    <row r="56" spans="2:15" s="15" customFormat="1" x14ac:dyDescent="0.3">
      <c r="B56" s="12">
        <v>42</v>
      </c>
      <c r="C56" s="51" t="s">
        <v>14</v>
      </c>
      <c r="D56" s="50"/>
      <c r="E56" s="24"/>
      <c r="F56" s="14">
        <f t="shared" si="3"/>
        <v>0</v>
      </c>
      <c r="H56"/>
      <c r="I56"/>
      <c r="J56"/>
      <c r="K56"/>
      <c r="L56"/>
      <c r="M56"/>
      <c r="N56"/>
      <c r="O56"/>
    </row>
    <row r="57" spans="2:15" s="15" customFormat="1" x14ac:dyDescent="0.3">
      <c r="B57" s="12">
        <v>43</v>
      </c>
      <c r="C57" s="51" t="s">
        <v>13</v>
      </c>
      <c r="D57" s="50"/>
      <c r="E57" s="24"/>
      <c r="F57" s="14">
        <f t="shared" si="3"/>
        <v>0</v>
      </c>
      <c r="H57"/>
      <c r="I57"/>
      <c r="J57"/>
      <c r="K57"/>
      <c r="L57"/>
      <c r="M57"/>
      <c r="N57"/>
      <c r="O57"/>
    </row>
    <row r="58" spans="2:15" s="15" customFormat="1" x14ac:dyDescent="0.3">
      <c r="B58" s="12">
        <v>44</v>
      </c>
      <c r="C58" s="51" t="s">
        <v>12</v>
      </c>
      <c r="D58" s="50"/>
      <c r="E58" s="24"/>
      <c r="F58" s="14">
        <f t="shared" si="3"/>
        <v>0</v>
      </c>
      <c r="H58"/>
      <c r="I58"/>
      <c r="J58"/>
      <c r="K58"/>
      <c r="L58"/>
      <c r="M58"/>
      <c r="N58"/>
      <c r="O58"/>
    </row>
    <row r="59" spans="2:15" s="10" customFormat="1" x14ac:dyDescent="0.3">
      <c r="B59" s="17"/>
      <c r="C59" s="18"/>
      <c r="D59" s="17"/>
      <c r="E59" s="18" t="s">
        <v>46</v>
      </c>
      <c r="F59" s="19">
        <f>SUM(F48:F58)</f>
        <v>0</v>
      </c>
      <c r="H59"/>
      <c r="I59"/>
      <c r="J59"/>
      <c r="K59"/>
      <c r="L59"/>
      <c r="M59"/>
      <c r="N59"/>
      <c r="O59"/>
    </row>
    <row r="60" spans="2:15" ht="3.95" customHeight="1" x14ac:dyDescent="0.3"/>
    <row r="61" spans="2:15" s="7" customFormat="1" ht="18.350000000000001" x14ac:dyDescent="0.35">
      <c r="B61" s="68" t="s">
        <v>10</v>
      </c>
      <c r="C61" s="69"/>
      <c r="D61" s="69"/>
      <c r="E61" s="69"/>
      <c r="F61" s="70"/>
      <c r="H61"/>
      <c r="I61"/>
      <c r="J61"/>
      <c r="K61"/>
      <c r="L61"/>
      <c r="M61"/>
      <c r="N61"/>
      <c r="O61"/>
    </row>
    <row r="62" spans="2:15" s="10" customFormat="1" x14ac:dyDescent="0.3">
      <c r="B62" s="9"/>
      <c r="C62" s="53" t="s">
        <v>45</v>
      </c>
      <c r="D62" s="52"/>
      <c r="E62" s="9" t="s">
        <v>68</v>
      </c>
      <c r="F62" s="9" t="s">
        <v>69</v>
      </c>
      <c r="H62"/>
      <c r="I62"/>
      <c r="J62"/>
      <c r="K62"/>
      <c r="L62"/>
      <c r="M62"/>
      <c r="N62"/>
      <c r="O62"/>
    </row>
    <row r="63" spans="2:15" s="15" customFormat="1" x14ac:dyDescent="0.3">
      <c r="B63" s="12">
        <v>45</v>
      </c>
      <c r="C63" s="51" t="s">
        <v>11</v>
      </c>
      <c r="D63" s="50"/>
      <c r="E63" s="24"/>
      <c r="F63" s="14">
        <f>ROUNDDOWN(E63,0)</f>
        <v>0</v>
      </c>
      <c r="H63"/>
      <c r="I63"/>
      <c r="J63"/>
      <c r="K63"/>
      <c r="L63"/>
      <c r="M63"/>
      <c r="N63"/>
      <c r="O63"/>
    </row>
    <row r="64" spans="2:15" s="10" customFormat="1" x14ac:dyDescent="0.3">
      <c r="B64" s="17"/>
      <c r="C64" s="18"/>
      <c r="D64" s="17"/>
      <c r="E64" s="18" t="s">
        <v>46</v>
      </c>
      <c r="F64" s="19">
        <f>SUM(F63)</f>
        <v>0</v>
      </c>
      <c r="H64"/>
      <c r="I64"/>
      <c r="J64"/>
      <c r="K64"/>
      <c r="L64"/>
      <c r="M64"/>
      <c r="N64"/>
      <c r="O64"/>
    </row>
    <row r="66" spans="4:6" x14ac:dyDescent="0.3">
      <c r="D66" s="67"/>
      <c r="E66" s="67"/>
      <c r="F66" s="67"/>
    </row>
  </sheetData>
  <sheetProtection password="D8CC" sheet="1" objects="1" scenarios="1"/>
  <customSheetViews>
    <customSheetView guid="{9795CC88-DFCE-42AB-9458-AEC0E013C3E0}" showPageBreaks="1" fitToPage="1" printArea="1">
      <selection activeCell="I4" sqref="I4"/>
      <pageMargins left="0.7" right="0.7" top="0.75" bottom="0.75" header="0.3" footer="0.3"/>
      <pageSetup scale="76" fitToWidth="0" orientation="portrait" r:id="rId1"/>
    </customSheetView>
  </customSheetViews>
  <mergeCells count="6">
    <mergeCell ref="D66:F66"/>
    <mergeCell ref="B1:F1"/>
    <mergeCell ref="B10:F10"/>
    <mergeCell ref="B34:F34"/>
    <mergeCell ref="B46:F46"/>
    <mergeCell ref="B61:F61"/>
  </mergeCells>
  <dataValidations count="1">
    <dataValidation type="list" showInputMessage="1" showErrorMessage="1" sqref="E3:E7 E12 E14 E16:E17 E19:E25 E27:E31 E40:E43 E48:E58 E63">
      <formula1>$W$2:$W$10</formula1>
    </dataValidation>
  </dataValidations>
  <pageMargins left="0.25" right="0.25" top="0.75" bottom="0.75" header="0.3" footer="0.3"/>
  <pageSetup fitToWidth="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ALA Score Sheet Conversion 1</vt:lpstr>
      <vt:lpstr>ALA Score Sheet Conversion 2</vt:lpstr>
      <vt:lpstr>'ALA Score Sheet Conversion 1'!Print_Area</vt:lpstr>
      <vt:lpstr>'ALA Score Sheet Conversion 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 Mok</dc:creator>
  <cp:lastModifiedBy>Ada Mok</cp:lastModifiedBy>
  <cp:lastPrinted>2014-03-06T23:00:38Z</cp:lastPrinted>
  <dcterms:created xsi:type="dcterms:W3CDTF">2013-08-01T14:26:48Z</dcterms:created>
  <dcterms:modified xsi:type="dcterms:W3CDTF">2014-03-11T19:16:58Z</dcterms:modified>
</cp:coreProperties>
</file>